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Shlykova\рабочий стол\А СРО ЮСО\Плановые проверки\4 квартал 2017 года\"/>
    </mc:Choice>
  </mc:AlternateContent>
  <bookViews>
    <workbookView xWindow="0" yWindow="0" windowWidth="24240" windowHeight="12435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<sst xmlns="http://schemas.openxmlformats.org/spreadsheetml/2006/main" count="122" uniqueCount="63">
  <si>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</si>
  <si>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</si>
  <si>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</si>
  <si>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</si>
  <si>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</si>
  <si>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</si>
  <si>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</si>
  <si>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</si>
  <si>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</si>
  <si>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</si>
  <si>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</si>
  <si>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</si>
  <si>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</si>
  <si>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</si>
  <si>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</si>
  <si>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</si>
  <si>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</si>
  <si>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Александрович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</si>
  <si>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</si>
  <si>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</si>
  <si>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</si>
  <si>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</si>
  <si>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</si>
  <si>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</si>
  <si>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</si>
  <si>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</si>
  <si>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</si>
  <si>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</si>
  <si>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</si>
  <si>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</si>
  <si>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</si>
  <si>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</si>
  <si>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</si>
  <si>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Алексей</t>
  </si>
  <si>
    <t>Сергей</t>
  </si>
  <si>
    <t>Евгения</t>
  </si>
  <si>
    <t>Геннадьевна</t>
  </si>
  <si>
    <t>4 квартал 2017 года</t>
  </si>
  <si>
    <t>Сафронов</t>
  </si>
  <si>
    <t>Руцкая</t>
  </si>
  <si>
    <t>Кравченко</t>
  </si>
  <si>
    <t>Нурдинов</t>
  </si>
  <si>
    <t>Небесных</t>
  </si>
  <si>
    <t>Аниров</t>
  </si>
  <si>
    <t>Шаволин</t>
  </si>
  <si>
    <t>Козлов</t>
  </si>
  <si>
    <t>Синельников</t>
  </si>
  <si>
    <t>Ткаченко</t>
  </si>
  <si>
    <t>Прасалов</t>
  </si>
  <si>
    <t>Олег</t>
  </si>
  <si>
    <t>Максим</t>
  </si>
  <si>
    <t>Илья</t>
  </si>
  <si>
    <t>Евгений</t>
  </si>
  <si>
    <t>Самат</t>
  </si>
  <si>
    <t>Егор</t>
  </si>
  <si>
    <t>Юрий</t>
  </si>
  <si>
    <t>Константин</t>
  </si>
  <si>
    <t>Игоревич</t>
  </si>
  <si>
    <t>Станиславович</t>
  </si>
  <si>
    <t>Анатольевич</t>
  </si>
  <si>
    <t>Темирханович</t>
  </si>
  <si>
    <t>Алексеевич</t>
  </si>
  <si>
    <t>Васильевич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</si>
</sst>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1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0" fontId="11" fillId="0" borderId="0" xfId="4" applyFont="1" applyFill="1" applyAlignment="1"/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54" totalsRowShown="0" headerRowDxfId="9" dataDxfId="8" dataCellStyle="Обычный 2">
  <autoFilter ref="B5:G454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tabSelected="1" workbookViewId="0">
      <selection activeCell="A30" sqref="A30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9">
        <v>43009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30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30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1" t="s">
        <v>31</v>
      </c>
      <c r="C4" s="2" t="s">
        <v>37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2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4">
        <v>43100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5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5"/>
      <c r="C8" s="33" t="s">
        <v>27</v>
      </c>
      <c r="D8" s="33"/>
      <c r="E8" s="33"/>
      <c r="F8" s="33"/>
      <c r="G8" s="33"/>
      <c r="H8" s="33"/>
      <c r="I8" s="33"/>
      <c r="J8" s="33"/>
      <c r="K8" s="33"/>
    </row>
    <row r="9" spans="1:24" ht="14.25" customHeight="1" x14ac:dyDescent="0.2">
      <c r="A9" s="35"/>
      <c r="C9" s="33"/>
      <c r="D9" s="33"/>
      <c r="E9" s="33"/>
      <c r="F9" s="33"/>
      <c r="G9" s="33"/>
      <c r="H9" s="33"/>
      <c r="I9" s="33"/>
      <c r="J9" s="33"/>
      <c r="K9" s="33"/>
    </row>
    <row r="10" spans="1:24" x14ac:dyDescent="0.2">
      <c r="A10" s="31" t="s">
        <v>32</v>
      </c>
    </row>
    <row r="11" spans="1:24" x14ac:dyDescent="0.2">
      <c r="A11" s="32"/>
    </row>
    <row r="12" spans="1:24" ht="14.25" customHeight="1" x14ac:dyDescent="0.2">
      <c r="A12" s="38">
        <v>11</v>
      </c>
    </row>
    <row r="13" spans="1:24" ht="14.25" customHeight="1" x14ac:dyDescent="0.2">
      <c r="A13" s="39"/>
    </row>
    <row r="14" spans="1:24" ht="14.25" customHeight="1" x14ac:dyDescent="0.2">
      <c r="A14" s="39"/>
    </row>
    <row r="15" spans="1:24" ht="14.25" customHeight="1" x14ac:dyDescent="0.2">
      <c r="A15" s="39"/>
    </row>
    <row r="16" spans="1:24" x14ac:dyDescent="0.2">
      <c r="A16" s="36" t="s">
        <v>13</v>
      </c>
    </row>
    <row r="17" spans="1:1" x14ac:dyDescent="0.2">
      <c r="A17" s="37"/>
    </row>
    <row r="18" spans="1:1" ht="14.25" customHeight="1" x14ac:dyDescent="0.2">
      <c r="A18" s="38">
        <v>11</v>
      </c>
    </row>
    <row r="19" spans="1:1" ht="14.25" customHeight="1" x14ac:dyDescent="0.2">
      <c r="A19" s="39"/>
    </row>
    <row r="20" spans="1:1" ht="14.25" customHeight="1" x14ac:dyDescent="0.2">
      <c r="A20" s="39"/>
    </row>
    <row r="21" spans="1:1" ht="14.25" customHeight="1" x14ac:dyDescent="0.2">
      <c r="A21" s="39"/>
    </row>
    <row r="22" spans="1:1" x14ac:dyDescent="0.2">
      <c r="A22" s="36" t="s">
        <v>14</v>
      </c>
    </row>
    <row r="23" spans="1:1" x14ac:dyDescent="0.2">
      <c r="A23" s="37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G454"/>
  <sheetViews>
    <sheetView showGridLines="0" workbookViewId="0">
      <selection activeCell="C6" sqref="C6:C16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</cols>
  <sheetData>
    <row r="1" spans="2:7" ht="14.25" x14ac:dyDescent="0.2"/>
    <row r="2" spans="2:7" ht="36.75" x14ac:dyDescent="0.7">
      <c r="B2" s="11" t="s">
        <v>15</v>
      </c>
      <c r="C2" s="1"/>
      <c r="D2" s="1"/>
      <c r="E2" s="1"/>
      <c r="F2" s="1"/>
      <c r="G2" s="1"/>
    </row>
    <row r="3" spans="2:7" ht="15" x14ac:dyDescent="0.2">
      <c r="B3" s="2" t="str">
        <f>Подзаголовок</f>
        <v>4 квартал 2017 года</v>
      </c>
      <c r="C3" s="2"/>
      <c r="D3" s="2"/>
      <c r="E3" s="2"/>
      <c r="F3" s="2"/>
      <c r="G3" s="2"/>
    </row>
    <row r="4" spans="2:7" ht="15" customHeight="1" x14ac:dyDescent="0.2"/>
    <row r="5" spans="2:7" ht="46.15" customHeight="1" x14ac:dyDescent="0.2">
      <c r="B5" s="15" t="s">
        <v>18</v>
      </c>
      <c r="C5" s="14" t="s">
        <v>19</v>
      </c>
      <c r="D5" s="16" t="s">
        <v>20</v>
      </c>
      <c r="E5" s="13" t="s">
        <v>21</v>
      </c>
      <c r="F5" s="13" t="s">
        <v>22</v>
      </c>
      <c r="G5" s="13" t="s">
        <v>23</v>
      </c>
    </row>
    <row r="6" spans="2:7" ht="21" customHeight="1" x14ac:dyDescent="0.2">
      <c r="B6" s="21">
        <v>43028</v>
      </c>
      <c r="C6" s="28">
        <v>170</v>
      </c>
      <c r="D6" s="21">
        <v>41192</v>
      </c>
      <c r="E6" s="22" t="s">
        <v>38</v>
      </c>
      <c r="F6" s="22" t="s">
        <v>49</v>
      </c>
      <c r="G6" s="22" t="s">
        <v>57</v>
      </c>
    </row>
    <row r="7" spans="2:7" ht="21" customHeight="1" x14ac:dyDescent="0.2">
      <c r="B7" s="21">
        <v>43077</v>
      </c>
      <c r="C7" s="28">
        <v>174</v>
      </c>
      <c r="D7" s="21">
        <v>41192</v>
      </c>
      <c r="E7" s="22" t="s">
        <v>39</v>
      </c>
      <c r="F7" s="22" t="s">
        <v>35</v>
      </c>
      <c r="G7" s="22" t="s">
        <v>36</v>
      </c>
    </row>
    <row r="8" spans="2:7" ht="21" customHeight="1" x14ac:dyDescent="0.2">
      <c r="B8" s="21">
        <v>43049</v>
      </c>
      <c r="C8" s="28">
        <v>176</v>
      </c>
      <c r="D8" s="21">
        <v>41192</v>
      </c>
      <c r="E8" s="22" t="s">
        <v>40</v>
      </c>
      <c r="F8" s="22" t="s">
        <v>50</v>
      </c>
      <c r="G8" s="22" t="s">
        <v>17</v>
      </c>
    </row>
    <row r="9" spans="2:7" ht="21" customHeight="1" x14ac:dyDescent="0.2">
      <c r="B9" s="21">
        <v>43077</v>
      </c>
      <c r="C9" s="28">
        <v>179</v>
      </c>
      <c r="D9" s="21">
        <v>41192</v>
      </c>
      <c r="E9" s="22" t="s">
        <v>41</v>
      </c>
      <c r="F9" s="22" t="s">
        <v>51</v>
      </c>
      <c r="G9" s="22" t="s">
        <v>58</v>
      </c>
    </row>
    <row r="10" spans="2:7" ht="21" customHeight="1" x14ac:dyDescent="0.2">
      <c r="B10" s="21">
        <v>43049</v>
      </c>
      <c r="C10" s="28">
        <v>180</v>
      </c>
      <c r="D10" s="21">
        <v>41192</v>
      </c>
      <c r="E10" s="22" t="s">
        <v>42</v>
      </c>
      <c r="F10" s="22" t="s">
        <v>52</v>
      </c>
      <c r="G10" s="22" t="s">
        <v>59</v>
      </c>
    </row>
    <row r="11" spans="2:7" ht="21" customHeight="1" x14ac:dyDescent="0.2">
      <c r="B11" s="21">
        <v>43049</v>
      </c>
      <c r="C11" s="28">
        <v>182</v>
      </c>
      <c r="D11" s="21">
        <v>41192</v>
      </c>
      <c r="E11" s="22" t="s">
        <v>43</v>
      </c>
      <c r="F11" s="22" t="s">
        <v>53</v>
      </c>
      <c r="G11" s="22" t="s">
        <v>60</v>
      </c>
    </row>
    <row r="12" spans="2:7" ht="21" customHeight="1" x14ac:dyDescent="0.2">
      <c r="B12" s="21">
        <v>43028</v>
      </c>
      <c r="C12" s="28">
        <v>184</v>
      </c>
      <c r="D12" s="21">
        <v>41192</v>
      </c>
      <c r="E12" s="22" t="s">
        <v>44</v>
      </c>
      <c r="F12" s="22" t="s">
        <v>33</v>
      </c>
      <c r="G12" s="22" t="s">
        <v>61</v>
      </c>
    </row>
    <row r="13" spans="2:7" ht="21" customHeight="1" x14ac:dyDescent="0.2">
      <c r="B13" s="21">
        <v>43028</v>
      </c>
      <c r="C13" s="28">
        <v>185</v>
      </c>
      <c r="D13" s="21">
        <v>41192</v>
      </c>
      <c r="E13" s="22" t="s">
        <v>45</v>
      </c>
      <c r="F13" s="22" t="s">
        <v>54</v>
      </c>
      <c r="G13" s="22" t="s">
        <v>17</v>
      </c>
    </row>
    <row r="14" spans="2:7" ht="21" customHeight="1" x14ac:dyDescent="0.2">
      <c r="B14" s="21">
        <v>43049</v>
      </c>
      <c r="C14" s="28">
        <v>187</v>
      </c>
      <c r="D14" s="21">
        <v>41192</v>
      </c>
      <c r="E14" s="22" t="s">
        <v>46</v>
      </c>
      <c r="F14" s="22" t="s">
        <v>55</v>
      </c>
      <c r="G14" s="22" t="s">
        <v>17</v>
      </c>
    </row>
    <row r="15" spans="2:7" ht="21" customHeight="1" x14ac:dyDescent="0.2">
      <c r="B15" s="21">
        <v>43028</v>
      </c>
      <c r="C15" s="28">
        <v>189</v>
      </c>
      <c r="D15" s="21">
        <v>41192</v>
      </c>
      <c r="E15" s="22" t="s">
        <v>47</v>
      </c>
      <c r="F15" s="22" t="s">
        <v>34</v>
      </c>
      <c r="G15" s="22" t="s">
        <v>62</v>
      </c>
    </row>
    <row r="16" spans="2:7" ht="21" customHeight="1" x14ac:dyDescent="0.2">
      <c r="B16" s="21">
        <v>43077</v>
      </c>
      <c r="C16" s="28">
        <v>199</v>
      </c>
      <c r="D16" s="21">
        <v>41192</v>
      </c>
      <c r="E16" s="22" t="s">
        <v>48</v>
      </c>
      <c r="F16" s="22" t="s">
        <v>56</v>
      </c>
      <c r="G16" s="22" t="s">
        <v>17</v>
      </c>
    </row>
    <row r="17" spans="2:7" ht="21" customHeight="1" x14ac:dyDescent="0.2">
      <c r="B17" s="21"/>
      <c r="C17" s="28"/>
      <c r="D17" s="21"/>
      <c r="E17" s="22"/>
      <c r="F17" s="22"/>
      <c r="G17" s="22"/>
    </row>
    <row r="18" spans="2:7" ht="21" customHeight="1" x14ac:dyDescent="0.2">
      <c r="B18" s="21"/>
      <c r="C18" s="28"/>
      <c r="D18" s="21"/>
      <c r="E18" s="22"/>
      <c r="F18" s="22"/>
      <c r="G18" s="22"/>
    </row>
    <row r="19" spans="2:7" ht="21" customHeight="1" x14ac:dyDescent="0.2">
      <c r="B19" s="21"/>
      <c r="C19" s="28"/>
      <c r="D19" s="21"/>
      <c r="E19" s="22"/>
      <c r="F19" s="22"/>
      <c r="G19" s="22"/>
    </row>
    <row r="20" spans="2:7" ht="21" customHeight="1" x14ac:dyDescent="0.2">
      <c r="B20" s="21"/>
      <c r="C20" s="28"/>
      <c r="D20" s="21"/>
      <c r="E20" s="22"/>
      <c r="F20" s="22"/>
      <c r="G20" s="22"/>
    </row>
    <row r="21" spans="2:7" ht="21" customHeight="1" x14ac:dyDescent="0.2">
      <c r="B21" s="21"/>
      <c r="C21" s="28"/>
      <c r="D21" s="21"/>
      <c r="E21" s="26"/>
      <c r="F21" s="26"/>
      <c r="G21" s="26"/>
    </row>
    <row r="22" spans="2:7" ht="21" customHeight="1" x14ac:dyDescent="0.2">
      <c r="B22" s="21"/>
      <c r="C22" s="28"/>
      <c r="D22" s="21"/>
      <c r="E22" s="22"/>
      <c r="F22" s="22"/>
      <c r="G22" s="22"/>
    </row>
    <row r="23" spans="2:7" ht="21" customHeight="1" x14ac:dyDescent="0.2">
      <c r="B23" s="21"/>
      <c r="C23" s="28"/>
      <c r="D23" s="21"/>
      <c r="E23" s="22"/>
      <c r="F23" s="22"/>
      <c r="G23" s="22"/>
    </row>
    <row r="24" spans="2:7" ht="21" customHeight="1" x14ac:dyDescent="0.2">
      <c r="B24" s="21"/>
      <c r="C24" s="22"/>
      <c r="D24" s="21"/>
      <c r="E24" s="22"/>
      <c r="F24" s="22"/>
      <c r="G24" s="22"/>
    </row>
    <row r="25" spans="2:7" ht="21" customHeight="1" x14ac:dyDescent="0.2">
      <c r="B25" s="21"/>
      <c r="C25" s="22"/>
      <c r="D25" s="21"/>
      <c r="E25" s="22"/>
      <c r="F25" s="22"/>
      <c r="G25" s="22"/>
    </row>
    <row r="26" spans="2:7" ht="21" customHeight="1" x14ac:dyDescent="0.2">
      <c r="B26" s="21"/>
      <c r="C26" s="22"/>
      <c r="D26" s="21"/>
      <c r="E26" s="22"/>
      <c r="F26" s="22"/>
      <c r="G26" s="22"/>
    </row>
    <row r="27" spans="2:7" ht="21" customHeight="1" x14ac:dyDescent="0.2">
      <c r="B27" s="21"/>
      <c r="C27" s="22"/>
      <c r="D27" s="21"/>
      <c r="E27" s="22"/>
      <c r="F27" s="22"/>
      <c r="G27" s="22"/>
    </row>
    <row r="28" spans="2:7" ht="21" customHeight="1" x14ac:dyDescent="0.2">
      <c r="B28" s="21"/>
      <c r="C28" s="22"/>
      <c r="D28" s="21"/>
      <c r="E28" s="22"/>
      <c r="F28" s="22"/>
      <c r="G28" s="22"/>
    </row>
    <row r="29" spans="2:7" ht="21" customHeight="1" x14ac:dyDescent="0.2">
      <c r="B29" s="21"/>
      <c r="C29" s="22"/>
      <c r="D29" s="21"/>
      <c r="E29" s="22"/>
      <c r="F29" s="22"/>
      <c r="G29" s="22"/>
    </row>
    <row r="30" spans="2:7" ht="21" customHeight="1" x14ac:dyDescent="0.2">
      <c r="B30" s="21"/>
      <c r="C30" s="22"/>
      <c r="D30" s="21"/>
      <c r="E30" s="22"/>
      <c r="F30" s="22"/>
      <c r="G30" s="22"/>
    </row>
    <row r="31" spans="2:7" ht="21" customHeight="1" x14ac:dyDescent="0.2">
      <c r="B31" s="21"/>
      <c r="C31" s="22"/>
      <c r="D31" s="21"/>
      <c r="E31" s="22"/>
      <c r="F31" s="22"/>
      <c r="G31" s="22"/>
    </row>
    <row r="32" spans="2:7" ht="21" customHeight="1" x14ac:dyDescent="0.2">
      <c r="B32" s="21"/>
      <c r="C32" s="22"/>
      <c r="D32" s="21"/>
      <c r="E32" s="22"/>
      <c r="F32" s="22"/>
      <c r="G32" s="22"/>
    </row>
    <row r="33" spans="2:7" ht="21" customHeight="1" x14ac:dyDescent="0.2">
      <c r="B33" s="21"/>
      <c r="C33" s="22"/>
      <c r="D33" s="21"/>
      <c r="E33" s="22"/>
      <c r="F33" s="22"/>
      <c r="G33" s="22"/>
    </row>
    <row r="34" spans="2:7" ht="21" customHeight="1" x14ac:dyDescent="0.2">
      <c r="B34" s="21"/>
      <c r="C34" s="22"/>
      <c r="D34" s="21"/>
      <c r="E34" s="22"/>
      <c r="F34" s="22"/>
      <c r="G34" s="22"/>
    </row>
    <row r="35" spans="2:7" ht="21" customHeight="1" x14ac:dyDescent="0.2">
      <c r="B35" s="21"/>
      <c r="C35" s="22"/>
      <c r="D35" s="21"/>
      <c r="E35" s="22"/>
      <c r="F35" s="22"/>
      <c r="G35" s="22"/>
    </row>
    <row r="36" spans="2:7" ht="21" customHeight="1" x14ac:dyDescent="0.2">
      <c r="B36" s="21"/>
      <c r="C36" s="22"/>
      <c r="D36" s="21"/>
      <c r="E36" s="22"/>
      <c r="F36" s="22"/>
      <c r="G36" s="22"/>
    </row>
    <row r="37" spans="2:7" ht="21" customHeight="1" x14ac:dyDescent="0.2">
      <c r="B37" s="21"/>
      <c r="C37" s="22"/>
      <c r="D37" s="21"/>
      <c r="E37" s="22"/>
      <c r="F37" s="22"/>
      <c r="G37" s="22"/>
    </row>
    <row r="38" spans="2:7" ht="21" customHeight="1" x14ac:dyDescent="0.2">
      <c r="B38" s="21"/>
      <c r="C38" s="22"/>
      <c r="D38" s="21"/>
      <c r="E38" s="22"/>
      <c r="F38" s="22"/>
      <c r="G38" s="22"/>
    </row>
    <row r="39" spans="2:7" ht="21" customHeight="1" x14ac:dyDescent="0.2">
      <c r="B39" s="21"/>
      <c r="C39" s="22"/>
      <c r="D39" s="21"/>
      <c r="E39" s="22"/>
      <c r="F39" s="22"/>
      <c r="G39" s="22"/>
    </row>
    <row r="40" spans="2:7" ht="21" customHeight="1" x14ac:dyDescent="0.2">
      <c r="B40" s="21"/>
      <c r="C40" s="22"/>
      <c r="D40" s="21"/>
      <c r="E40" s="22"/>
      <c r="F40" s="22"/>
      <c r="G40" s="22"/>
    </row>
    <row r="41" spans="2:7" ht="21" customHeight="1" x14ac:dyDescent="0.2">
      <c r="B41" s="21"/>
      <c r="C41" s="22"/>
      <c r="D41" s="21"/>
      <c r="E41" s="22"/>
      <c r="F41" s="22"/>
      <c r="G41" s="22"/>
    </row>
    <row r="42" spans="2:7" ht="21" customHeight="1" x14ac:dyDescent="0.2">
      <c r="B42" s="21"/>
      <c r="C42" s="22"/>
      <c r="D42" s="21"/>
      <c r="E42" s="22"/>
      <c r="F42" s="22"/>
      <c r="G42" s="22"/>
    </row>
    <row r="43" spans="2:7" ht="21" customHeight="1" x14ac:dyDescent="0.2">
      <c r="B43" s="21"/>
      <c r="C43" s="22"/>
      <c r="D43" s="21"/>
      <c r="E43" s="22"/>
      <c r="F43" s="22"/>
      <c r="G43" s="22"/>
    </row>
    <row r="44" spans="2:7" ht="21" customHeight="1" x14ac:dyDescent="0.2">
      <c r="B44" s="21"/>
      <c r="C44" s="22"/>
      <c r="D44" s="21"/>
      <c r="E44" s="22"/>
      <c r="F44" s="22"/>
      <c r="G44" s="22"/>
    </row>
    <row r="45" spans="2:7" ht="21" customHeight="1" x14ac:dyDescent="0.2">
      <c r="B45" s="21"/>
      <c r="C45" s="22"/>
      <c r="D45" s="21"/>
      <c r="E45" s="22"/>
      <c r="F45" s="22"/>
      <c r="G45" s="22"/>
    </row>
    <row r="46" spans="2:7" ht="21" customHeight="1" x14ac:dyDescent="0.2">
      <c r="B46" s="21"/>
      <c r="C46" s="22"/>
      <c r="D46" s="21"/>
      <c r="E46" s="22"/>
      <c r="F46" s="22"/>
      <c r="G46" s="22"/>
    </row>
    <row r="47" spans="2:7" ht="21" customHeight="1" x14ac:dyDescent="0.2">
      <c r="B47" s="21"/>
      <c r="C47" s="22"/>
      <c r="D47" s="21"/>
      <c r="E47" s="22"/>
      <c r="F47" s="22"/>
      <c r="G47" s="22"/>
    </row>
    <row r="48" spans="2:7" ht="21" customHeight="1" x14ac:dyDescent="0.2">
      <c r="B48" s="21"/>
      <c r="C48" s="22"/>
      <c r="D48" s="21"/>
      <c r="E48" s="22"/>
      <c r="F48" s="22"/>
      <c r="G48" s="22"/>
    </row>
    <row r="49" spans="2:7" ht="21" customHeight="1" x14ac:dyDescent="0.2">
      <c r="B49" s="21"/>
      <c r="C49" s="22"/>
      <c r="D49" s="21"/>
      <c r="E49" s="22"/>
      <c r="F49" s="22"/>
      <c r="G49" s="22"/>
    </row>
    <row r="50" spans="2:7" ht="21" customHeight="1" x14ac:dyDescent="0.2">
      <c r="B50" s="21"/>
      <c r="C50" s="22"/>
      <c r="D50" s="21"/>
      <c r="E50" s="22"/>
      <c r="F50" s="22"/>
      <c r="G50" s="22"/>
    </row>
    <row r="51" spans="2:7" ht="21" customHeight="1" x14ac:dyDescent="0.2">
      <c r="B51" s="21"/>
      <c r="C51" s="22"/>
      <c r="D51" s="21"/>
      <c r="E51" s="22"/>
      <c r="F51" s="22"/>
      <c r="G51" s="22"/>
    </row>
    <row r="52" spans="2:7" ht="21" customHeight="1" x14ac:dyDescent="0.2">
      <c r="B52" s="21"/>
      <c r="C52" s="22"/>
      <c r="D52" s="21"/>
      <c r="E52" s="22"/>
      <c r="F52" s="22"/>
      <c r="G52" s="22"/>
    </row>
    <row r="53" spans="2:7" ht="21" customHeight="1" x14ac:dyDescent="0.2">
      <c r="B53" s="21"/>
      <c r="C53" s="22"/>
      <c r="D53" s="21"/>
      <c r="E53" s="22"/>
      <c r="F53" s="22"/>
      <c r="G53" s="22"/>
    </row>
    <row r="54" spans="2:7" ht="21" customHeight="1" x14ac:dyDescent="0.2">
      <c r="B54" s="21"/>
      <c r="C54" s="22"/>
      <c r="D54" s="21"/>
      <c r="E54" s="22"/>
      <c r="F54" s="22"/>
      <c r="G54" s="22"/>
    </row>
    <row r="55" spans="2:7" ht="21" customHeight="1" x14ac:dyDescent="0.2">
      <c r="B55" s="21"/>
      <c r="C55" s="22"/>
      <c r="D55" s="21"/>
      <c r="E55" s="22"/>
      <c r="F55" s="22"/>
      <c r="G55" s="22"/>
    </row>
    <row r="56" spans="2:7" ht="21" customHeight="1" x14ac:dyDescent="0.2">
      <c r="B56" s="21"/>
      <c r="C56" s="22"/>
      <c r="D56" s="21"/>
      <c r="E56" s="22"/>
      <c r="F56" s="22"/>
      <c r="G56" s="22"/>
    </row>
    <row r="57" spans="2:7" ht="21" customHeight="1" x14ac:dyDescent="0.2">
      <c r="B57" s="21"/>
      <c r="C57" s="22"/>
      <c r="D57" s="21"/>
      <c r="E57" s="22"/>
      <c r="F57" s="22"/>
      <c r="G57" s="22"/>
    </row>
    <row r="58" spans="2:7" ht="21" customHeight="1" x14ac:dyDescent="0.2">
      <c r="B58" s="21"/>
      <c r="C58" s="22"/>
      <c r="D58" s="21"/>
      <c r="E58" s="22"/>
      <c r="F58" s="22"/>
      <c r="G58" s="22"/>
    </row>
    <row r="59" spans="2:7" ht="21" customHeight="1" x14ac:dyDescent="0.2">
      <c r="B59" s="21"/>
      <c r="C59" s="22"/>
      <c r="D59" s="21"/>
      <c r="E59" s="22"/>
      <c r="F59" s="22"/>
      <c r="G59" s="22"/>
    </row>
    <row r="60" spans="2:7" ht="21" customHeight="1" x14ac:dyDescent="0.2">
      <c r="B60" s="21"/>
      <c r="C60" s="22"/>
      <c r="D60" s="21"/>
      <c r="E60" s="22"/>
      <c r="F60" s="22"/>
      <c r="G60" s="22"/>
    </row>
    <row r="61" spans="2:7" ht="21" customHeight="1" x14ac:dyDescent="0.2">
      <c r="B61" s="21"/>
      <c r="C61" s="22"/>
      <c r="D61" s="21"/>
      <c r="E61" s="22"/>
      <c r="F61" s="22"/>
      <c r="G61" s="22"/>
    </row>
    <row r="62" spans="2:7" ht="21" customHeight="1" x14ac:dyDescent="0.2">
      <c r="B62" s="21"/>
      <c r="C62" s="22"/>
      <c r="D62" s="21"/>
      <c r="E62" s="22"/>
      <c r="F62" s="22"/>
      <c r="G62" s="22"/>
    </row>
    <row r="63" spans="2:7" ht="21" customHeight="1" x14ac:dyDescent="0.2">
      <c r="B63" s="21"/>
      <c r="C63" s="22"/>
      <c r="D63" s="21"/>
      <c r="E63" s="22"/>
      <c r="F63" s="22"/>
      <c r="G63" s="22"/>
    </row>
    <row r="64" spans="2:7" ht="21" customHeight="1" x14ac:dyDescent="0.2">
      <c r="B64" s="21"/>
      <c r="C64" s="22"/>
      <c r="D64" s="21"/>
      <c r="E64" s="22"/>
      <c r="F64" s="22"/>
      <c r="G64" s="22"/>
    </row>
    <row r="65" spans="2:7" ht="21" customHeight="1" x14ac:dyDescent="0.2">
      <c r="B65" s="21"/>
      <c r="C65" s="22"/>
      <c r="D65" s="21"/>
      <c r="E65" s="22"/>
      <c r="F65" s="22"/>
      <c r="G65" s="22"/>
    </row>
    <row r="66" spans="2:7" ht="21" customHeight="1" x14ac:dyDescent="0.2">
      <c r="B66" s="21"/>
      <c r="C66" s="22"/>
      <c r="D66" s="21"/>
      <c r="E66" s="22"/>
      <c r="F66" s="22"/>
      <c r="G66" s="22"/>
    </row>
    <row r="67" spans="2:7" ht="21" customHeight="1" x14ac:dyDescent="0.2">
      <c r="B67" s="21"/>
      <c r="C67" s="22"/>
      <c r="D67" s="21"/>
      <c r="E67" s="22"/>
      <c r="F67" s="22"/>
      <c r="G67" s="22"/>
    </row>
    <row r="68" spans="2:7" ht="21" customHeight="1" x14ac:dyDescent="0.2">
      <c r="B68" s="21"/>
      <c r="C68" s="22"/>
      <c r="D68" s="21"/>
      <c r="E68" s="26"/>
      <c r="F68" s="26"/>
      <c r="G68" s="26"/>
    </row>
    <row r="69" spans="2:7" ht="21" customHeight="1" x14ac:dyDescent="0.2">
      <c r="B69" s="21"/>
      <c r="C69" s="22"/>
      <c r="D69" s="21"/>
      <c r="E69" s="22"/>
      <c r="F69" s="22"/>
      <c r="G69" s="22"/>
    </row>
    <row r="70" spans="2:7" ht="21" customHeight="1" x14ac:dyDescent="0.2">
      <c r="B70" s="21"/>
      <c r="C70" s="22"/>
      <c r="D70" s="21"/>
      <c r="E70" s="22"/>
      <c r="F70" s="22"/>
      <c r="G70" s="22"/>
    </row>
    <row r="71" spans="2:7" ht="21" customHeight="1" x14ac:dyDescent="0.2">
      <c r="B71" s="21"/>
      <c r="C71" s="22"/>
      <c r="D71" s="21"/>
      <c r="E71" s="22"/>
      <c r="F71" s="22"/>
      <c r="G71" s="22"/>
    </row>
    <row r="72" spans="2:7" ht="21" customHeight="1" x14ac:dyDescent="0.2">
      <c r="B72" s="21"/>
      <c r="C72" s="22"/>
      <c r="D72" s="21"/>
      <c r="E72" s="22"/>
      <c r="F72" s="22"/>
      <c r="G72" s="22"/>
    </row>
    <row r="73" spans="2:7" ht="21" customHeight="1" x14ac:dyDescent="0.2">
      <c r="B73" s="21"/>
      <c r="C73" s="22"/>
      <c r="D73" s="21"/>
      <c r="E73" s="22"/>
      <c r="F73" s="22"/>
      <c r="G73" s="22"/>
    </row>
    <row r="74" spans="2:7" ht="21" customHeight="1" x14ac:dyDescent="0.2">
      <c r="B74" s="21"/>
      <c r="C74" s="22"/>
      <c r="D74" s="21"/>
      <c r="E74" s="22"/>
      <c r="F74" s="22"/>
      <c r="G74" s="22"/>
    </row>
    <row r="75" spans="2:7" ht="21" customHeight="1" x14ac:dyDescent="0.2">
      <c r="B75" s="21"/>
      <c r="C75" s="22"/>
      <c r="D75" s="21"/>
      <c r="E75" s="22"/>
      <c r="F75" s="22"/>
      <c r="G75" s="22"/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1"/>
      <c r="E80" s="22"/>
      <c r="F80" s="22"/>
      <c r="G80" s="22"/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7"/>
      <c r="E85" s="22"/>
      <c r="F85" s="22"/>
      <c r="G85" s="22"/>
    </row>
    <row r="86" spans="2:7" ht="21" customHeight="1" x14ac:dyDescent="0.2">
      <c r="B86" s="21"/>
      <c r="C86" s="22"/>
      <c r="D86" s="27"/>
      <c r="E86" s="22"/>
      <c r="F86" s="22"/>
      <c r="G86" s="22"/>
    </row>
    <row r="87" spans="2:7" ht="21" customHeight="1" x14ac:dyDescent="0.2">
      <c r="B87" s="21"/>
      <c r="C87" s="22"/>
      <c r="D87" s="27"/>
      <c r="E87" s="22"/>
      <c r="F87" s="22"/>
      <c r="G87" s="22"/>
    </row>
    <row r="88" spans="2:7" ht="21" customHeight="1" x14ac:dyDescent="0.2">
      <c r="B88" s="21"/>
      <c r="C88" s="22"/>
      <c r="D88" s="27"/>
      <c r="E88" s="22"/>
      <c r="F88" s="22"/>
      <c r="G88" s="22"/>
    </row>
    <row r="89" spans="2:7" ht="21" customHeight="1" x14ac:dyDescent="0.2">
      <c r="B89" s="21"/>
      <c r="C89" s="22"/>
      <c r="D89" s="27"/>
      <c r="E89" s="22"/>
      <c r="F89" s="22"/>
      <c r="G89" s="22"/>
    </row>
    <row r="90" spans="2:7" ht="21" customHeight="1" x14ac:dyDescent="0.2">
      <c r="B90" s="21"/>
      <c r="C90" s="22"/>
      <c r="D90" s="27"/>
      <c r="E90" s="22"/>
      <c r="F90" s="22"/>
      <c r="G90" s="22"/>
    </row>
    <row r="91" spans="2:7" ht="21" customHeight="1" x14ac:dyDescent="0.2">
      <c r="B91" s="21"/>
      <c r="C91" s="22"/>
      <c r="D91" s="27"/>
      <c r="E91" s="22"/>
      <c r="F91" s="22"/>
      <c r="G91" s="22"/>
    </row>
    <row r="92" spans="2:7" ht="21" customHeight="1" x14ac:dyDescent="0.2">
      <c r="B92" s="21"/>
      <c r="C92" s="22"/>
      <c r="D92" s="27"/>
      <c r="E92" s="22"/>
      <c r="F92" s="22"/>
      <c r="G92" s="22"/>
    </row>
    <row r="93" spans="2:7" ht="21" customHeight="1" x14ac:dyDescent="0.2">
      <c r="B93" s="21"/>
      <c r="C93" s="22"/>
      <c r="D93" s="21"/>
      <c r="E93" s="22"/>
      <c r="F93" s="22"/>
      <c r="G93" s="22"/>
    </row>
    <row r="94" spans="2:7" ht="21" customHeight="1" x14ac:dyDescent="0.2">
      <c r="B94" s="21"/>
      <c r="C94" s="22"/>
      <c r="D94" s="21"/>
      <c r="E94" s="22"/>
      <c r="F94" s="22"/>
      <c r="G94" s="22"/>
    </row>
    <row r="95" spans="2:7" ht="21" customHeight="1" x14ac:dyDescent="0.2">
      <c r="B95" s="21"/>
      <c r="C95" s="22"/>
      <c r="D95" s="21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workbookViewId="0">
      <selection activeCell="D7" sqref="D7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28</v>
      </c>
      <c r="J1" s="18">
        <v>189</v>
      </c>
    </row>
    <row r="2" spans="2:14" customFormat="1" ht="36.75" x14ac:dyDescent="0.7">
      <c r="B2" s="11" t="s">
        <v>24</v>
      </c>
      <c r="C2" s="1"/>
      <c r="D2" s="1"/>
      <c r="E2" s="1"/>
      <c r="H2" s="19"/>
      <c r="I2" s="18" t="s">
        <v>29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4 квартал 2017 года</v>
      </c>
      <c r="H3" s="19"/>
      <c r="I3" s="18" t="s">
        <v>25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19</v>
      </c>
      <c r="C5" s="16" t="s">
        <v>20</v>
      </c>
      <c r="D5" s="16" t="s">
        <v>21</v>
      </c>
      <c r="E5" s="14" t="s">
        <v>22</v>
      </c>
      <c r="F5" s="14" t="s">
        <v>23</v>
      </c>
      <c r="G5" s="14" t="s">
        <v>26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8">
        <v>170</v>
      </c>
      <c r="C6" s="21">
        <v>41192</v>
      </c>
      <c r="D6" s="22" t="s">
        <v>38</v>
      </c>
      <c r="E6" s="22" t="s">
        <v>49</v>
      </c>
      <c r="F6" s="22" t="s">
        <v>57</v>
      </c>
      <c r="G6" s="25" t="s">
        <v>28</v>
      </c>
    </row>
    <row r="7" spans="2:14" customFormat="1" ht="27.6" customHeight="1" x14ac:dyDescent="0.2">
      <c r="B7" s="28">
        <v>174</v>
      </c>
      <c r="C7" s="21">
        <v>41192</v>
      </c>
      <c r="D7" s="22" t="s">
        <v>39</v>
      </c>
      <c r="E7" s="22" t="s">
        <v>35</v>
      </c>
      <c r="F7" s="22" t="s">
        <v>36</v>
      </c>
      <c r="G7" s="25" t="s">
        <v>28</v>
      </c>
      <c r="I7" s="12"/>
      <c r="J7" s="12"/>
    </row>
    <row r="8" spans="2:14" customFormat="1" ht="27.6" customHeight="1" x14ac:dyDescent="0.2">
      <c r="B8" s="28">
        <v>176</v>
      </c>
      <c r="C8" s="21">
        <v>41192</v>
      </c>
      <c r="D8" s="22" t="s">
        <v>40</v>
      </c>
      <c r="E8" s="22" t="s">
        <v>50</v>
      </c>
      <c r="F8" s="22" t="s">
        <v>17</v>
      </c>
      <c r="G8" s="25" t="s">
        <v>28</v>
      </c>
    </row>
    <row r="9" spans="2:14" customFormat="1" ht="27.6" customHeight="1" x14ac:dyDescent="0.2">
      <c r="B9" s="28">
        <v>179</v>
      </c>
      <c r="C9" s="21">
        <v>41192</v>
      </c>
      <c r="D9" s="22" t="s">
        <v>41</v>
      </c>
      <c r="E9" s="22" t="s">
        <v>51</v>
      </c>
      <c r="F9" s="22" t="s">
        <v>58</v>
      </c>
      <c r="G9" s="25" t="s">
        <v>28</v>
      </c>
    </row>
    <row r="10" spans="2:14" customFormat="1" ht="27.6" customHeight="1" x14ac:dyDescent="0.2">
      <c r="B10" s="28">
        <v>180</v>
      </c>
      <c r="C10" s="21">
        <v>41192</v>
      </c>
      <c r="D10" s="22" t="s">
        <v>42</v>
      </c>
      <c r="E10" s="22" t="s">
        <v>52</v>
      </c>
      <c r="F10" s="22" t="s">
        <v>59</v>
      </c>
      <c r="G10" s="25" t="s">
        <v>28</v>
      </c>
    </row>
    <row r="11" spans="2:14" customFormat="1" ht="27.6" customHeight="1" x14ac:dyDescent="0.2">
      <c r="B11" s="28">
        <v>182</v>
      </c>
      <c r="C11" s="21">
        <v>41192</v>
      </c>
      <c r="D11" s="22" t="s">
        <v>43</v>
      </c>
      <c r="E11" s="22" t="s">
        <v>53</v>
      </c>
      <c r="F11" s="22" t="s">
        <v>60</v>
      </c>
      <c r="G11" s="25" t="s">
        <v>28</v>
      </c>
    </row>
    <row r="12" spans="2:14" customFormat="1" ht="27.6" customHeight="1" x14ac:dyDescent="0.2">
      <c r="B12" s="28">
        <v>184</v>
      </c>
      <c r="C12" s="21">
        <v>41192</v>
      </c>
      <c r="D12" s="22" t="s">
        <v>44</v>
      </c>
      <c r="E12" s="22" t="s">
        <v>33</v>
      </c>
      <c r="F12" s="22" t="s">
        <v>61</v>
      </c>
      <c r="G12" s="25" t="s">
        <v>28</v>
      </c>
    </row>
    <row r="13" spans="2:14" customFormat="1" ht="27.6" customHeight="1" x14ac:dyDescent="0.2">
      <c r="B13" s="28">
        <v>185</v>
      </c>
      <c r="C13" s="21">
        <v>41192</v>
      </c>
      <c r="D13" s="22" t="s">
        <v>45</v>
      </c>
      <c r="E13" s="22" t="s">
        <v>54</v>
      </c>
      <c r="F13" s="22" t="s">
        <v>17</v>
      </c>
      <c r="G13" s="25" t="s">
        <v>28</v>
      </c>
    </row>
    <row r="14" spans="2:14" customFormat="1" ht="27.6" customHeight="1" x14ac:dyDescent="0.2">
      <c r="B14" s="28">
        <v>187</v>
      </c>
      <c r="C14" s="21">
        <v>41192</v>
      </c>
      <c r="D14" s="22" t="s">
        <v>46</v>
      </c>
      <c r="E14" s="22" t="s">
        <v>55</v>
      </c>
      <c r="F14" s="22" t="s">
        <v>17</v>
      </c>
      <c r="G14" s="25" t="s">
        <v>28</v>
      </c>
    </row>
    <row r="15" spans="2:14" customFormat="1" ht="27.6" customHeight="1" x14ac:dyDescent="0.2">
      <c r="B15" s="28">
        <v>189</v>
      </c>
      <c r="C15" s="21">
        <v>41192</v>
      </c>
      <c r="D15" s="22" t="s">
        <v>47</v>
      </c>
      <c r="E15" s="22" t="s">
        <v>34</v>
      </c>
      <c r="F15" s="22" t="s">
        <v>62</v>
      </c>
      <c r="G15" s="25" t="s">
        <v>28</v>
      </c>
    </row>
    <row r="16" spans="2:14" customFormat="1" ht="27.6" customHeight="1" x14ac:dyDescent="0.2">
      <c r="B16" s="28">
        <v>199</v>
      </c>
      <c r="C16" s="21">
        <v>41192</v>
      </c>
      <c r="D16" s="22" t="s">
        <v>48</v>
      </c>
      <c r="E16" s="22" t="s">
        <v>56</v>
      </c>
      <c r="F16" s="22" t="s">
        <v>17</v>
      </c>
      <c r="G16" s="25" t="s">
        <v>28</v>
      </c>
    </row>
    <row r="17" spans="2:7" customFormat="1" ht="27.6" customHeight="1" x14ac:dyDescent="0.2">
      <c r="B17" s="28"/>
      <c r="C17" s="21"/>
      <c r="D17" s="22"/>
      <c r="E17" s="22"/>
      <c r="F17" s="22"/>
      <c r="G17" s="25"/>
    </row>
    <row r="18" spans="2:7" customFormat="1" ht="27.6" customHeight="1" x14ac:dyDescent="0.2">
      <c r="B18" s="28"/>
      <c r="C18" s="21"/>
      <c r="D18" s="22"/>
      <c r="E18" s="22"/>
      <c r="F18" s="22"/>
      <c r="G18" s="25"/>
    </row>
    <row r="19" spans="2:7" customFormat="1" ht="27.6" customHeight="1" x14ac:dyDescent="0.2">
      <c r="B19" s="28"/>
      <c r="C19" s="21"/>
      <c r="D19" s="22"/>
      <c r="E19" s="22"/>
      <c r="F19" s="22"/>
      <c r="G19" s="25"/>
    </row>
    <row r="20" spans="2:7" customFormat="1" ht="27.6" customHeight="1" x14ac:dyDescent="0.2">
      <c r="B20" s="28"/>
      <c r="C20" s="21"/>
      <c r="D20" s="22"/>
      <c r="E20" s="22"/>
      <c r="F20" s="22"/>
      <c r="G20" s="25"/>
    </row>
    <row r="21" spans="2:7" customFormat="1" ht="27.6" customHeight="1" x14ac:dyDescent="0.2">
      <c r="B21" s="28"/>
      <c r="C21" s="21"/>
      <c r="D21" s="26"/>
      <c r="E21" s="26"/>
      <c r="F21" s="26"/>
      <c r="G21" s="25"/>
    </row>
    <row r="22" spans="2:7" customFormat="1" ht="27.6" customHeight="1" x14ac:dyDescent="0.2">
      <c r="B22" s="28"/>
      <c r="C22" s="21"/>
      <c r="D22" s="22"/>
      <c r="E22" s="22"/>
      <c r="F22" s="22"/>
      <c r="G22" s="25"/>
    </row>
    <row r="23" spans="2:7" customFormat="1" ht="27.6" customHeight="1" x14ac:dyDescent="0.2">
      <c r="B23" s="28"/>
      <c r="C23" s="21"/>
      <c r="D23" s="22"/>
      <c r="E23" s="22"/>
      <c r="F23" s="22"/>
      <c r="G23" s="25"/>
    </row>
    <row r="24" spans="2:7" customFormat="1" ht="27.6" customHeight="1" x14ac:dyDescent="0.2">
      <c r="B24" s="22"/>
      <c r="C24" s="21"/>
      <c r="D24" s="22"/>
      <c r="E24" s="22"/>
      <c r="F24" s="22"/>
      <c r="G24" s="25"/>
    </row>
    <row r="25" spans="2:7" customFormat="1" ht="27.6" customHeight="1" x14ac:dyDescent="0.2">
      <c r="B25" s="22"/>
      <c r="C25" s="21"/>
      <c r="D25" s="22"/>
      <c r="E25" s="22"/>
      <c r="F25" s="22"/>
      <c r="G25" s="25"/>
    </row>
    <row r="26" spans="2:7" customFormat="1" ht="27.6" customHeight="1" x14ac:dyDescent="0.2">
      <c r="B26" s="22"/>
      <c r="C26" s="21"/>
      <c r="D26" s="22"/>
      <c r="E26" s="22"/>
      <c r="F26" s="22"/>
      <c r="G26" s="25"/>
    </row>
    <row r="27" spans="2:7" customFormat="1" ht="27.6" customHeight="1" x14ac:dyDescent="0.2">
      <c r="B27" s="22"/>
      <c r="C27" s="21"/>
      <c r="D27" s="22"/>
      <c r="E27" s="22"/>
      <c r="F27" s="22"/>
      <c r="G27" s="25"/>
    </row>
    <row r="28" spans="2:7" customFormat="1" ht="27.6" customHeight="1" x14ac:dyDescent="0.2">
      <c r="B28" s="22"/>
      <c r="C28" s="21"/>
      <c r="D28" s="22"/>
      <c r="E28" s="22"/>
      <c r="F28" s="22"/>
      <c r="G28" s="25"/>
    </row>
    <row r="29" spans="2:7" customFormat="1" ht="27.6" customHeight="1" x14ac:dyDescent="0.2">
      <c r="B29" s="22"/>
      <c r="C29" s="21"/>
      <c r="D29" s="22"/>
      <c r="E29" s="22"/>
      <c r="F29" s="22"/>
      <c r="G29" s="25"/>
    </row>
    <row r="30" spans="2:7" customFormat="1" ht="27.6" customHeight="1" x14ac:dyDescent="0.2">
      <c r="B30" s="22"/>
      <c r="C30" s="21"/>
      <c r="D30" s="22"/>
      <c r="E30" s="22"/>
      <c r="F30" s="22"/>
      <c r="G30" s="25"/>
    </row>
    <row r="31" spans="2:7" customFormat="1" ht="27.6" customHeight="1" x14ac:dyDescent="0.2">
      <c r="B31" s="22"/>
      <c r="C31" s="21"/>
      <c r="D31" s="22"/>
      <c r="E31" s="22"/>
      <c r="F31" s="22"/>
      <c r="G31" s="25"/>
    </row>
    <row r="32" spans="2:7" customFormat="1" ht="27.6" customHeight="1" x14ac:dyDescent="0.2">
      <c r="B32" s="22"/>
      <c r="C32" s="21"/>
      <c r="D32" s="22"/>
      <c r="E32" s="22"/>
      <c r="F32" s="22"/>
      <c r="G32" s="25"/>
    </row>
    <row r="33" spans="2:7" customFormat="1" ht="27.6" customHeight="1" x14ac:dyDescent="0.2">
      <c r="B33" s="22"/>
      <c r="C33" s="21"/>
      <c r="D33" s="22"/>
      <c r="E33" s="22"/>
      <c r="F33" s="22"/>
      <c r="G33" s="25"/>
    </row>
    <row r="34" spans="2:7" customFormat="1" ht="27.6" customHeight="1" x14ac:dyDescent="0.2">
      <c r="B34" s="22"/>
      <c r="C34" s="21"/>
      <c r="D34" s="22"/>
      <c r="E34" s="22"/>
      <c r="F34" s="22"/>
      <c r="G34" s="25"/>
    </row>
    <row r="35" spans="2:7" customFormat="1" ht="27.6" customHeight="1" x14ac:dyDescent="0.2">
      <c r="B35" s="22"/>
      <c r="C35" s="21"/>
      <c r="D35" s="22"/>
      <c r="E35" s="22"/>
      <c r="F35" s="22"/>
      <c r="G35" s="25"/>
    </row>
    <row r="36" spans="2:7" customFormat="1" ht="27.6" customHeight="1" x14ac:dyDescent="0.2">
      <c r="B36" s="22"/>
      <c r="C36" s="21"/>
      <c r="D36" s="22"/>
      <c r="E36" s="22"/>
      <c r="F36" s="22"/>
      <c r="G36" s="25"/>
    </row>
    <row r="37" spans="2:7" customFormat="1" ht="27.6" customHeight="1" x14ac:dyDescent="0.2">
      <c r="B37" s="22"/>
      <c r="C37" s="21"/>
      <c r="D37" s="22"/>
      <c r="E37" s="22"/>
      <c r="F37" s="22"/>
      <c r="G37" s="25"/>
    </row>
    <row r="38" spans="2:7" customFormat="1" ht="27.6" customHeight="1" x14ac:dyDescent="0.2">
      <c r="B38" s="22"/>
      <c r="C38" s="21"/>
      <c r="D38" s="22"/>
      <c r="E38" s="22"/>
      <c r="F38" s="22"/>
      <c r="G38" s="25"/>
    </row>
    <row r="39" spans="2:7" customFormat="1" ht="27.6" customHeight="1" x14ac:dyDescent="0.2">
      <c r="B39" s="22"/>
      <c r="C39" s="21"/>
      <c r="D39" s="22"/>
      <c r="E39" s="22"/>
      <c r="F39" s="22"/>
      <c r="G39" s="25"/>
    </row>
    <row r="40" spans="2:7" customFormat="1" ht="27.6" customHeight="1" x14ac:dyDescent="0.2">
      <c r="B40" s="22"/>
      <c r="C40" s="21"/>
      <c r="D40" s="22"/>
      <c r="E40" s="22"/>
      <c r="F40" s="22"/>
      <c r="G40" s="25"/>
    </row>
    <row r="41" spans="2:7" customFormat="1" ht="27.6" customHeight="1" x14ac:dyDescent="0.2">
      <c r="B41" s="22"/>
      <c r="C41" s="21"/>
      <c r="D41" s="22"/>
      <c r="E41" s="22"/>
      <c r="F41" s="22"/>
      <c r="G41" s="25"/>
    </row>
    <row r="42" spans="2:7" customFormat="1" ht="27.6" customHeight="1" x14ac:dyDescent="0.2">
      <c r="B42" s="22"/>
      <c r="C42" s="21"/>
      <c r="D42" s="22"/>
      <c r="E42" s="22"/>
      <c r="F42" s="22"/>
      <c r="G42" s="25"/>
    </row>
    <row r="43" spans="2:7" customFormat="1" ht="27.6" customHeight="1" x14ac:dyDescent="0.2">
      <c r="B43" s="22"/>
      <c r="C43" s="21"/>
      <c r="D43" s="22"/>
      <c r="E43" s="22"/>
      <c r="F43" s="22"/>
      <c r="G43" s="25"/>
    </row>
    <row r="44" spans="2:7" customFormat="1" ht="27.6" customHeight="1" x14ac:dyDescent="0.2">
      <c r="B44" s="22"/>
      <c r="C44" s="21"/>
      <c r="D44" s="22"/>
      <c r="E44" s="22"/>
      <c r="F44" s="22"/>
      <c r="G44" s="25"/>
    </row>
    <row r="45" spans="2:7" customFormat="1" ht="27.6" customHeight="1" x14ac:dyDescent="0.2">
      <c r="B45" s="22"/>
      <c r="C45" s="21"/>
      <c r="D45" s="22"/>
      <c r="E45" s="22"/>
      <c r="F45" s="22"/>
      <c r="G45" s="25"/>
    </row>
    <row r="46" spans="2:7" customFormat="1" ht="27.6" customHeight="1" x14ac:dyDescent="0.2">
      <c r="B46" s="22"/>
      <c r="C46" s="21"/>
      <c r="D46" s="22"/>
      <c r="E46" s="22"/>
      <c r="F46" s="22"/>
      <c r="G46" s="25"/>
    </row>
    <row r="47" spans="2:7" customFormat="1" ht="27.6" customHeight="1" x14ac:dyDescent="0.2">
      <c r="B47" s="22"/>
      <c r="C47" s="21"/>
      <c r="D47" s="22"/>
      <c r="E47" s="22"/>
      <c r="F47" s="22"/>
      <c r="G47" s="25"/>
    </row>
    <row r="48" spans="2:7" customFormat="1" ht="27.6" customHeight="1" x14ac:dyDescent="0.2">
      <c r="B48" s="22"/>
      <c r="C48" s="21"/>
      <c r="D48" s="22"/>
      <c r="E48" s="22"/>
      <c r="F48" s="22"/>
      <c r="G48" s="25"/>
    </row>
    <row r="49" spans="2:7" customFormat="1" ht="27.6" customHeight="1" x14ac:dyDescent="0.2">
      <c r="B49" s="22"/>
      <c r="C49" s="21"/>
      <c r="D49" s="22"/>
      <c r="E49" s="22"/>
      <c r="F49" s="22"/>
      <c r="G49" s="25"/>
    </row>
    <row r="50" spans="2:7" customFormat="1" ht="27.6" customHeight="1" x14ac:dyDescent="0.2">
      <c r="B50" s="22"/>
      <c r="C50" s="21"/>
      <c r="D50" s="22"/>
      <c r="E50" s="22"/>
      <c r="F50" s="22"/>
      <c r="G50" s="25"/>
    </row>
    <row r="51" spans="2:7" customFormat="1" ht="27.6" customHeight="1" x14ac:dyDescent="0.2">
      <c r="B51" s="22"/>
      <c r="C51" s="21"/>
      <c r="D51" s="22"/>
      <c r="E51" s="22"/>
      <c r="F51" s="22"/>
      <c r="G51" s="25"/>
    </row>
    <row r="52" spans="2:7" customFormat="1" ht="27.6" customHeight="1" x14ac:dyDescent="0.2">
      <c r="B52" s="22"/>
      <c r="C52" s="21"/>
      <c r="D52" s="22"/>
      <c r="E52" s="22"/>
      <c r="F52" s="22"/>
      <c r="G52" s="25"/>
    </row>
    <row r="53" spans="2:7" customFormat="1" ht="27.6" customHeight="1" x14ac:dyDescent="0.2">
      <c r="B53" s="22"/>
      <c r="C53" s="21"/>
      <c r="D53" s="22"/>
      <c r="E53" s="22"/>
      <c r="F53" s="22"/>
      <c r="G53" s="25"/>
    </row>
    <row r="54" spans="2:7" customFormat="1" ht="27.6" customHeight="1" x14ac:dyDescent="0.2">
      <c r="B54" s="22"/>
      <c r="C54" s="21"/>
      <c r="D54" s="22"/>
      <c r="E54" s="22"/>
      <c r="F54" s="22"/>
      <c r="G54" s="25"/>
    </row>
    <row r="55" spans="2:7" customFormat="1" ht="27.6" customHeight="1" x14ac:dyDescent="0.2">
      <c r="B55" s="22"/>
      <c r="C55" s="21"/>
      <c r="D55" s="22"/>
      <c r="E55" s="22"/>
      <c r="F55" s="22"/>
      <c r="G55" s="25"/>
    </row>
    <row r="56" spans="2:7" customFormat="1" ht="27.6" customHeight="1" x14ac:dyDescent="0.2">
      <c r="B56" s="22"/>
      <c r="C56" s="21"/>
      <c r="D56" s="22"/>
      <c r="E56" s="22"/>
      <c r="F56" s="22"/>
      <c r="G56" s="25"/>
    </row>
    <row r="57" spans="2:7" customFormat="1" ht="27.6" customHeight="1" x14ac:dyDescent="0.2">
      <c r="B57" s="22"/>
      <c r="C57" s="21"/>
      <c r="D57" s="22"/>
      <c r="E57" s="22"/>
      <c r="F57" s="22"/>
      <c r="G57" s="25"/>
    </row>
    <row r="58" spans="2:7" customFormat="1" ht="27.6" customHeight="1" x14ac:dyDescent="0.2">
      <c r="B58" s="22"/>
      <c r="C58" s="21"/>
      <c r="D58" s="22"/>
      <c r="E58" s="22"/>
      <c r="F58" s="22"/>
      <c r="G58" s="25"/>
    </row>
    <row r="59" spans="2:7" customFormat="1" ht="27.6" customHeight="1" x14ac:dyDescent="0.2">
      <c r="B59" s="22"/>
      <c r="C59" s="21"/>
      <c r="D59" s="22"/>
      <c r="E59" s="22"/>
      <c r="F59" s="22"/>
      <c r="G59" s="25"/>
    </row>
    <row r="60" spans="2:7" customFormat="1" ht="27.6" customHeight="1" x14ac:dyDescent="0.2">
      <c r="B60" s="22"/>
      <c r="C60" s="21"/>
      <c r="D60" s="22"/>
      <c r="E60" s="22"/>
      <c r="F60" s="22"/>
      <c r="G60" s="25"/>
    </row>
    <row r="61" spans="2:7" customFormat="1" ht="27.6" customHeight="1" x14ac:dyDescent="0.2">
      <c r="B61" s="22"/>
      <c r="C61" s="21"/>
      <c r="D61" s="22"/>
      <c r="E61" s="22"/>
      <c r="F61" s="22"/>
      <c r="G61" s="25"/>
    </row>
    <row r="62" spans="2:7" customFormat="1" ht="27.6" customHeight="1" x14ac:dyDescent="0.2">
      <c r="B62" s="22"/>
      <c r="C62" s="21"/>
      <c r="D62" s="22"/>
      <c r="E62" s="22"/>
      <c r="F62" s="22"/>
      <c r="G62" s="25"/>
    </row>
    <row r="63" spans="2:7" customFormat="1" ht="27.6" customHeight="1" x14ac:dyDescent="0.2">
      <c r="B63" s="22"/>
      <c r="C63" s="21"/>
      <c r="D63" s="22"/>
      <c r="E63" s="22"/>
      <c r="F63" s="22"/>
      <c r="G63" s="25"/>
    </row>
    <row r="64" spans="2:7" customFormat="1" ht="27.6" customHeight="1" x14ac:dyDescent="0.2">
      <c r="B64" s="22"/>
      <c r="C64" s="21"/>
      <c r="D64" s="22"/>
      <c r="E64" s="22"/>
      <c r="F64" s="22"/>
      <c r="G64" s="25"/>
    </row>
    <row r="65" spans="2:7" customFormat="1" ht="27.6" customHeight="1" x14ac:dyDescent="0.2">
      <c r="B65" s="22"/>
      <c r="C65" s="21"/>
      <c r="D65" s="22"/>
      <c r="E65" s="22"/>
      <c r="F65" s="22"/>
      <c r="G65" s="25"/>
    </row>
    <row r="66" spans="2:7" customFormat="1" ht="27.6" customHeight="1" x14ac:dyDescent="0.2">
      <c r="B66" s="22"/>
      <c r="C66" s="21"/>
      <c r="D66" s="22"/>
      <c r="E66" s="22"/>
      <c r="F66" s="22"/>
      <c r="G66" s="25"/>
    </row>
    <row r="67" spans="2:7" customFormat="1" ht="27.6" customHeight="1" x14ac:dyDescent="0.2">
      <c r="B67" s="22"/>
      <c r="C67" s="21"/>
      <c r="D67" s="22"/>
      <c r="E67" s="22"/>
      <c r="F67" s="22"/>
      <c r="G67" s="25"/>
    </row>
    <row r="68" spans="2:7" customFormat="1" ht="27.6" customHeight="1" x14ac:dyDescent="0.2">
      <c r="B68" s="22"/>
      <c r="C68" s="21"/>
      <c r="D68" s="22"/>
      <c r="E68" s="22"/>
      <c r="F68" s="22"/>
      <c r="G68" s="25"/>
    </row>
    <row r="69" spans="2:7" customFormat="1" ht="27.6" customHeight="1" x14ac:dyDescent="0.2">
      <c r="B69" s="22"/>
      <c r="C69" s="21"/>
      <c r="D69" s="22"/>
      <c r="E69" s="22"/>
      <c r="F69" s="22"/>
      <c r="G69" s="25"/>
    </row>
    <row r="70" spans="2:7" customFormat="1" ht="27.6" customHeight="1" x14ac:dyDescent="0.2">
      <c r="B70" s="22"/>
      <c r="C70" s="21"/>
      <c r="D70" s="22"/>
      <c r="E70" s="22"/>
      <c r="F70" s="22"/>
      <c r="G70" s="25"/>
    </row>
    <row r="71" spans="2:7" customFormat="1" ht="27.6" customHeight="1" x14ac:dyDescent="0.2">
      <c r="B71" s="22"/>
      <c r="C71" s="21"/>
      <c r="D71" s="26"/>
      <c r="E71" s="26"/>
      <c r="F71" s="26"/>
      <c r="G71" s="25"/>
    </row>
    <row r="72" spans="2:7" customFormat="1" ht="27.6" customHeight="1" x14ac:dyDescent="0.2">
      <c r="B72" s="22"/>
      <c r="C72" s="21"/>
      <c r="D72" s="22"/>
      <c r="E72" s="22"/>
      <c r="F72" s="22"/>
      <c r="G72" s="25"/>
    </row>
    <row r="73" spans="2:7" customFormat="1" ht="27.6" customHeight="1" x14ac:dyDescent="0.2">
      <c r="B73" s="22"/>
      <c r="C73" s="21"/>
      <c r="D73" s="22"/>
      <c r="E73" s="22"/>
      <c r="F73" s="22"/>
      <c r="G73" s="25"/>
    </row>
    <row r="74" spans="2:7" customFormat="1" ht="27.6" customHeight="1" x14ac:dyDescent="0.2">
      <c r="B74" s="22"/>
      <c r="C74" s="21"/>
      <c r="D74" s="22"/>
      <c r="E74" s="22"/>
      <c r="F74" s="22"/>
      <c r="G74" s="25"/>
    </row>
    <row r="75" spans="2:7" customFormat="1" ht="27.6" customHeight="1" x14ac:dyDescent="0.2">
      <c r="B75" s="22"/>
      <c r="C75" s="21"/>
      <c r="D75" s="22"/>
      <c r="E75" s="22"/>
      <c r="F75" s="22"/>
      <c r="G75" s="25"/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32.2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7"/>
      <c r="D88" s="22"/>
      <c r="E88" s="22"/>
      <c r="F88" s="22"/>
      <c r="G88" s="25"/>
    </row>
    <row r="89" spans="2:7" customFormat="1" ht="27.6" customHeight="1" x14ac:dyDescent="0.2">
      <c r="B89" s="22"/>
      <c r="C89" s="27"/>
      <c r="D89" s="22"/>
      <c r="E89" s="22"/>
      <c r="F89" s="22"/>
      <c r="G89" s="25"/>
    </row>
    <row r="90" spans="2:7" customFormat="1" ht="27.6" customHeight="1" x14ac:dyDescent="0.2">
      <c r="B90" s="22"/>
      <c r="C90" s="27"/>
      <c r="D90" s="22"/>
      <c r="E90" s="22"/>
      <c r="F90" s="22"/>
      <c r="G90" s="25"/>
    </row>
    <row r="91" spans="2:7" customFormat="1" ht="27.6" customHeight="1" x14ac:dyDescent="0.2">
      <c r="B91" s="22"/>
      <c r="C91" s="27"/>
      <c r="D91" s="22"/>
      <c r="E91" s="22"/>
      <c r="F91" s="22"/>
      <c r="G91" s="25"/>
    </row>
    <row r="92" spans="2:7" customFormat="1" ht="27.6" customHeight="1" x14ac:dyDescent="0.2">
      <c r="B92" s="22"/>
      <c r="C92" s="27"/>
      <c r="D92" s="22"/>
      <c r="E92" s="22"/>
      <c r="F92" s="22"/>
      <c r="G92" s="25"/>
    </row>
    <row r="93" spans="2:7" customFormat="1" ht="27.6" customHeight="1" x14ac:dyDescent="0.2">
      <c r="B93" s="22"/>
      <c r="C93" s="27"/>
      <c r="D93" s="22"/>
      <c r="E93" s="22"/>
      <c r="F93" s="22"/>
      <c r="G93" s="25"/>
    </row>
    <row r="94" spans="2:7" customFormat="1" ht="27.6" customHeight="1" x14ac:dyDescent="0.2">
      <c r="B94" s="22"/>
      <c r="C94" s="27"/>
      <c r="D94" s="22"/>
      <c r="E94" s="22"/>
      <c r="F94" s="22"/>
      <c r="G94" s="25"/>
    </row>
    <row r="95" spans="2:7" customFormat="1" ht="27.6" customHeight="1" x14ac:dyDescent="0.2">
      <c r="B95" s="22"/>
      <c r="C95" s="27"/>
      <c r="D95" s="22"/>
      <c r="E95" s="22"/>
      <c r="F95" s="22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28</v>
      </c>
      <c r="C482" s="17">
        <v>254</v>
      </c>
    </row>
    <row r="483" spans="2:7" ht="21" customHeight="1" x14ac:dyDescent="0.2">
      <c r="B483" s="17" t="s">
        <v>29</v>
      </c>
      <c r="C483" s="17">
        <v>121</v>
      </c>
    </row>
    <row r="484" spans="2:7" ht="21" customHeight="1" x14ac:dyDescent="0.2">
      <c r="B484" s="17" t="s">
        <v>30</v>
      </c>
      <c r="C484" s="17">
        <v>69</v>
      </c>
    </row>
  </sheetData>
  <pageMargins left="0.4" right="0.4" top="0.4" bottom="0.4" header="0.3" footer="0.3"/>
  <pageSetup scale="95" fitToHeight="0" orientation="portrait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40" t="s">
        <v>10</v>
      </c>
      <c r="C2" s="40"/>
      <c r="D2" s="40"/>
      <c r="E2" s="40"/>
      <c r="F2" s="40"/>
      <c r="G2" s="40"/>
      <c r="H2" s="40"/>
      <c r="I2" s="40"/>
      <c r="J2" s="40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16</v>
      </c>
      <c r="D5" s="6">
        <f>IFERROR(INDEX(табл_Диета[],Конец_диеты-Начало_диеты-J5,1),"")</f>
        <v>43077</v>
      </c>
      <c r="E5" s="7" t="str">
        <f>UPPER(TEXT(D5,"ДДД"))</f>
        <v>ПТ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Александрович</v>
      </c>
      <c r="H5" s="7" t="str">
        <f>IFERROR(INDEX(табл_Диета[],Конец_диеты-Начало_диеты-J5,5),NA())</f>
        <v>Константин</v>
      </c>
      <c r="I5" s="7" t="str">
        <f>IFERROR(INDEX(табл_Диета[],Конец_диеты-Начало_диеты-J5,4),NA())</f>
        <v>Прасалов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43028</v>
      </c>
      <c r="E6" s="7" t="str">
        <f t="shared" ref="E6:E18" si="0">UPPER(TEXT(D6,"ДДД"))</f>
        <v>ПТ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Васильевич</v>
      </c>
      <c r="H6" s="7" t="str">
        <f>IFERROR(INDEX(табл_Диета[],Конец_диеты-Начало_диеты-J6,5),NA())</f>
        <v>Сергей</v>
      </c>
      <c r="I6" s="7" t="str">
        <f>IFERROR(INDEX(табл_Диета[],Конец_диеты-Начало_диеты-J6,4),NA())</f>
        <v>Ткаченко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43049</v>
      </c>
      <c r="E7" s="7" t="str">
        <f t="shared" si="0"/>
        <v>ПТ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Александрович</v>
      </c>
      <c r="H7" s="7" t="str">
        <f>IFERROR(INDEX(табл_Диета[],Конец_диеты-Начало_диеты-J7,5),NA())</f>
        <v>Юрий</v>
      </c>
      <c r="I7" s="7" t="str">
        <f>IFERROR(INDEX(табл_Диета[],Конец_диеты-Начало_диеты-J7,4),NA())</f>
        <v>Синельников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43028</v>
      </c>
      <c r="E8" s="7" t="str">
        <f t="shared" si="0"/>
        <v>ПТ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Александрович</v>
      </c>
      <c r="H8" s="7" t="str">
        <f>IFERROR(INDEX(табл_Диета[],Конец_диеты-Начало_диеты-J8,5),NA())</f>
        <v>Егор</v>
      </c>
      <c r="I8" s="7" t="str">
        <f>IFERROR(INDEX(табл_Диета[],Конец_диеты-Начало_диеты-J8,4),NA())</f>
        <v>Козлов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43028</v>
      </c>
      <c r="E9" s="7" t="str">
        <f t="shared" si="0"/>
        <v>ПТ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Алексеевич</v>
      </c>
      <c r="H9" s="7" t="str">
        <f>IFERROR(INDEX(табл_Диета[],Конец_диеты-Начало_диеты-J9,5),NA())</f>
        <v>Алексей</v>
      </c>
      <c r="I9" s="7" t="str">
        <f>IFERROR(INDEX(табл_Диета[],Конец_диеты-Начало_диеты-J9,4),NA())</f>
        <v>Шаволин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43049</v>
      </c>
      <c r="E10" s="7" t="str">
        <f t="shared" si="0"/>
        <v>ПТ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Темирханович</v>
      </c>
      <c r="H10" s="7" t="str">
        <f>IFERROR(INDEX(табл_Диета[],Конец_диеты-Начало_диеты-J10,5),NA())</f>
        <v>Самат</v>
      </c>
      <c r="I10" s="7" t="str">
        <f>IFERROR(INDEX(табл_Диета[],Конец_диеты-Начало_диеты-J10,4),NA())</f>
        <v>Аниров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43049</v>
      </c>
      <c r="E11" s="7" t="str">
        <f t="shared" si="0"/>
        <v>ПТ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Анатольевич</v>
      </c>
      <c r="H11" s="7" t="str">
        <f>IFERROR(INDEX(табл_Диета[],Конец_диеты-Начало_диеты-J11,5),NA())</f>
        <v>Евгений</v>
      </c>
      <c r="I11" s="7" t="str">
        <f>IFERROR(INDEX(табл_Диета[],Конец_диеты-Начало_диеты-J11,4),NA())</f>
        <v>Небесных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43077</v>
      </c>
      <c r="E12" s="7" t="str">
        <f t="shared" si="0"/>
        <v>ПТ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Станиславович</v>
      </c>
      <c r="H12" s="7" t="str">
        <f>IFERROR(INDEX(табл_Диета[],Конец_диеты-Начало_диеты-J12,5),NA())</f>
        <v>Илья</v>
      </c>
      <c r="I12" s="7" t="str">
        <f>IFERROR(INDEX(табл_Диета[],Конец_диеты-Начало_диеты-J12,4),NA())</f>
        <v>Нурдинов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43049</v>
      </c>
      <c r="E13" s="7" t="str">
        <f t="shared" si="0"/>
        <v>ПТ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Александрович</v>
      </c>
      <c r="H13" s="7" t="str">
        <f>IFERROR(INDEX(табл_Диета[],Конец_диеты-Начало_диеты-J13,5),NA())</f>
        <v>Максим</v>
      </c>
      <c r="I13" s="7" t="str">
        <f>IFERROR(INDEX(табл_Диета[],Конец_диеты-Начало_диеты-J13,4),NA())</f>
        <v>Кравченко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43077</v>
      </c>
      <c r="E14" s="7" t="str">
        <f t="shared" si="0"/>
        <v>ПТ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Геннадьевна</v>
      </c>
      <c r="H14" s="7" t="str">
        <f>IFERROR(INDEX(табл_Диета[],Конец_диеты-Начало_диеты-J14,5),NA())</f>
        <v>Евгения</v>
      </c>
      <c r="I14" s="7" t="str">
        <f>IFERROR(INDEX(табл_Диета[],Конец_диеты-Начало_диеты-J14,4),NA())</f>
        <v>Руцкая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43028</v>
      </c>
      <c r="E15" s="7" t="str">
        <f t="shared" si="0"/>
        <v>ПТ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Игоревич</v>
      </c>
      <c r="H15" s="7" t="str">
        <f>IFERROR(INDEX(табл_Диета[],Конец_диеты-Начало_диеты-J15,5),NA())</f>
        <v>Олег</v>
      </c>
      <c r="I15" s="7" t="str">
        <f>IFERROR(INDEX(табл_Диета[],Конец_диеты-Начало_диеты-J15,4),NA())</f>
        <v>Сафронов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43077</v>
      </c>
      <c r="E16" s="7" t="str">
        <f t="shared" si="0"/>
        <v>ПТ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Александрович</v>
      </c>
      <c r="H16" s="7" t="str">
        <f>IFERROR(INDEX(табл_Диета[],Конец_диеты-Начало_диеты-J16,5),NA())</f>
        <v>Константин</v>
      </c>
      <c r="I16" s="7" t="str">
        <f>IFERROR(INDEX(табл_Диета[],Конец_диеты-Начало_диеты-J16,4),NA())</f>
        <v>Прасалов</v>
      </c>
      <c r="J16" s="7">
        <v>10</v>
      </c>
    </row>
    <row r="17" spans="2:10" x14ac:dyDescent="0.2">
      <c r="B17" s="3"/>
      <c r="C17" s="3"/>
      <c r="D17" s="6" t="str">
        <f>IFERROR(INDEX(табл_Диета[],Конец_диеты-Начало_диеты-J17,1),"")</f>
        <v/>
      </c>
      <c r="E17" s="7" t="str">
        <f t="shared" si="0"/>
        <v/>
      </c>
      <c r="F17" s="7" t="e">
        <f>IFERROR(INDEX(табл_Диета[],Конец_диеты-Начало_диеты-J17,7),NA())</f>
        <v>#N/A</v>
      </c>
      <c r="G17" s="7" t="e">
        <f>IFERROR(INDEX(табл_Диета[],Конец_диеты-Начало_диеты-J17,6),NA())</f>
        <v>#N/A</v>
      </c>
      <c r="H17" s="7" t="e">
        <f>IFERROR(INDEX(табл_Диета[],Конец_диеты-Начало_диеты-J17,5),NA())</f>
        <v>#N/A</v>
      </c>
      <c r="I17" s="7" t="e">
        <f>IFERROR(INDEX(табл_Диета[],Конец_диеты-Начало_диеты-J17,4),NA())</f>
        <v>#N/A</v>
      </c>
      <c r="J17" s="7">
        <v>11</v>
      </c>
    </row>
    <row r="18" spans="2:10" x14ac:dyDescent="0.2">
      <c r="B18" s="3"/>
      <c r="C18" s="3"/>
      <c r="D18" s="6" t="str">
        <f>IFERROR(INDEX(табл_Диета[],Конец_диеты-Начало_диеты-J18,1),"")</f>
        <v/>
      </c>
      <c r="E18" s="7" t="str">
        <f t="shared" si="0"/>
        <v/>
      </c>
      <c r="F18" s="7" t="e">
        <f>IFERROR(INDEX(табл_Диета[],Конец_диеты-Начало_диеты-J18,7),NA())</f>
        <v>#N/A</v>
      </c>
      <c r="G18" s="7" t="e">
        <f>IFERROR(INDEX(табл_Диета[],Конец_диеты-Начало_диеты-J18,6),NA())</f>
        <v>#N/A</v>
      </c>
      <c r="H18" s="7" t="e">
        <f>IFERROR(INDEX(табл_Диета[],Конец_диеты-Начало_диеты-J18,5),NA())</f>
        <v>#N/A</v>
      </c>
      <c r="I18" s="7" t="e">
        <f>IFERROR(INDEX(табл_Диета[],Конец_диеты-Начало_диеты-J18,4),NA())</f>
        <v>#N/A</v>
      </c>
      <c r="J18" s="7">
        <v>12</v>
      </c>
    </row>
    <row r="20" spans="2:10" ht="36.75" x14ac:dyDescent="0.7">
      <c r="B20" s="40" t="s">
        <v>11</v>
      </c>
      <c r="C20" s="40"/>
      <c r="D20" s="40"/>
      <c r="E20" s="40"/>
      <c r="F20" s="40"/>
      <c r="G20" s="40"/>
      <c r="H20" s="40"/>
      <c r="I20" s="40"/>
      <c r="J20" s="40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16</v>
      </c>
      <c r="D23" s="8">
        <f>IFERROR(INDEX(табл_Упражнения[],Конец_упражнений-Начало_упражнений-H23,1),"")</f>
        <v>199</v>
      </c>
      <c r="E23" s="7" t="str">
        <f>UPPER(TEXT(D23,"ДДД"))</f>
        <v>ВТ</v>
      </c>
      <c r="F23" s="7">
        <f>IFERROR(INDEX(табл_Упражнения[],Конец_упражнений-Начало_упражнений-H23,2),NA())</f>
        <v>41192</v>
      </c>
      <c r="G23" s="7" t="str">
        <f>IFERROR(INDEX(табл_Упражнения[],Конец_упражнений-Начало_упражнений-H23,3),NA())</f>
        <v>Прасалов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189</v>
      </c>
      <c r="E24" s="7" t="str">
        <f t="shared" ref="E24:E36" si="1">UPPER(TEXT(D24,"ДДД"))</f>
        <v>СБ</v>
      </c>
      <c r="F24" s="7">
        <f>IFERROR(INDEX(табл_Упражнения[],Конец_упражнений-Начало_упражнений-H24,2),NA())</f>
        <v>41192</v>
      </c>
      <c r="G24" s="7" t="str">
        <f>IFERROR(INDEX(табл_Упражнения[],Конец_упражнений-Начало_упражнений-H24,3),NA())</f>
        <v>Ткаченко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187</v>
      </c>
      <c r="E25" s="7" t="str">
        <f t="shared" si="1"/>
        <v>ЧТ</v>
      </c>
      <c r="F25" s="7">
        <f>IFERROR(INDEX(табл_Упражнения[],Конец_упражнений-Начало_упражнений-H25,2),NA())</f>
        <v>41192</v>
      </c>
      <c r="G25" s="7" t="str">
        <f>IFERROR(INDEX(табл_Упражнения[],Конец_упражнений-Начало_упражнений-H25,3),NA())</f>
        <v>Синельников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185</v>
      </c>
      <c r="E26" s="7" t="str">
        <f t="shared" si="1"/>
        <v>ВТ</v>
      </c>
      <c r="F26" s="7">
        <f>IFERROR(INDEX(табл_Упражнения[],Конец_упражнений-Начало_упражнений-H26,2),NA())</f>
        <v>41192</v>
      </c>
      <c r="G26" s="7" t="str">
        <f>IFERROR(INDEX(табл_Упражнения[],Конец_упражнений-Начало_упражнений-H26,3),NA())</f>
        <v>Козлов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184</v>
      </c>
      <c r="E27" s="7" t="str">
        <f t="shared" si="1"/>
        <v>ПН</v>
      </c>
      <c r="F27" s="7">
        <f>IFERROR(INDEX(табл_Упражнения[],Конец_упражнений-Начало_упражнений-H27,2),NA())</f>
        <v>41192</v>
      </c>
      <c r="G27" s="7" t="str">
        <f>IFERROR(INDEX(табл_Упражнения[],Конец_упражнений-Начало_упражнений-H27,3),NA())</f>
        <v>Шаволин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182</v>
      </c>
      <c r="E28" s="7" t="str">
        <f t="shared" si="1"/>
        <v>СБ</v>
      </c>
      <c r="F28" s="7">
        <f>IFERROR(INDEX(табл_Упражнения[],Конец_упражнений-Начало_упражнений-H28,2),NA())</f>
        <v>41192</v>
      </c>
      <c r="G28" s="7" t="str">
        <f>IFERROR(INDEX(табл_Упражнения[],Конец_упражнений-Начало_упражнений-H28,3),NA())</f>
        <v>Аниров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180</v>
      </c>
      <c r="E29" s="7" t="str">
        <f t="shared" si="1"/>
        <v>ЧТ</v>
      </c>
      <c r="F29" s="7">
        <f>IFERROR(INDEX(табл_Упражнения[],Конец_упражнений-Начало_упражнений-H29,2),NA())</f>
        <v>41192</v>
      </c>
      <c r="G29" s="7" t="str">
        <f>IFERROR(INDEX(табл_Упражнения[],Конец_упражнений-Начало_упражнений-H29,3),NA())</f>
        <v>Небесных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179</v>
      </c>
      <c r="E30" s="7" t="str">
        <f t="shared" si="1"/>
        <v>СР</v>
      </c>
      <c r="F30" s="7">
        <f>IFERROR(INDEX(табл_Упражнения[],Конец_упражнений-Начало_упражнений-H30,2),NA())</f>
        <v>41192</v>
      </c>
      <c r="G30" s="7" t="str">
        <f>IFERROR(INDEX(табл_Упражнения[],Конец_упражнений-Начало_упражнений-H30,3),NA())</f>
        <v>Нурдинов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176</v>
      </c>
      <c r="E31" s="7" t="str">
        <f t="shared" si="1"/>
        <v>ВС</v>
      </c>
      <c r="F31" s="7">
        <f>IFERROR(INDEX(табл_Упражнения[],Конец_упражнений-Начало_упражнений-H31,2),NA())</f>
        <v>41192</v>
      </c>
      <c r="G31" s="7" t="str">
        <f>IFERROR(INDEX(табл_Упражнения[],Конец_упражнений-Начало_упражнений-H31,3),NA())</f>
        <v>Кравченко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174</v>
      </c>
      <c r="E32" s="7" t="str">
        <f t="shared" si="1"/>
        <v>ПТ</v>
      </c>
      <c r="F32" s="7">
        <f>IFERROR(INDEX(табл_Упражнения[],Конец_упражнений-Начало_упражнений-H32,2),NA())</f>
        <v>41192</v>
      </c>
      <c r="G32" s="7" t="str">
        <f>IFERROR(INDEX(табл_Упражнения[],Конец_упражнений-Начало_упражнений-H32,3),NA())</f>
        <v>Руцкая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170</v>
      </c>
      <c r="E33" s="7" t="str">
        <f t="shared" si="1"/>
        <v>ПН</v>
      </c>
      <c r="F33" s="7">
        <f>IFERROR(INDEX(табл_Упражнения[],Конец_упражнений-Начало_упражнений-H33,2),NA())</f>
        <v>41192</v>
      </c>
      <c r="G33" s="7" t="str">
        <f>IFERROR(INDEX(табл_Упражнения[],Конец_упражнений-Начало_упражнений-H33,3),NA())</f>
        <v>Сафронов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0</v>
      </c>
      <c r="E34" s="7" t="str">
        <f t="shared" si="1"/>
        <v>СБ</v>
      </c>
      <c r="F34" s="7">
        <f>IFERROR(INDEX(табл_Упражнения[],Конец_упражнений-Начало_упражнений-H34,2),NA())</f>
        <v>0</v>
      </c>
      <c r="G34" s="7">
        <f>IFERROR(INDEX(табл_Упражнения[],Конец_упражнений-Начало_упражнений-H34,3),NA())</f>
        <v>0</v>
      </c>
      <c r="H34" s="7">
        <v>10</v>
      </c>
    </row>
    <row r="35" spans="2:8" x14ac:dyDescent="0.2">
      <c r="B35" s="3"/>
      <c r="C35" s="3"/>
      <c r="D35" s="6" t="str">
        <f>IFERROR(INDEX(табл_Упражнения[],Конец_упражнений-Начало_упражнений-H35,1),"")</f>
        <v/>
      </c>
      <c r="E35" s="7" t="str">
        <f t="shared" si="1"/>
        <v/>
      </c>
      <c r="F35" s="7" t="e">
        <f>IFERROR(INDEX(табл_Упражнения[],Конец_упражнений-Начало_упражнений-H35,2),NA())</f>
        <v>#N/A</v>
      </c>
      <c r="G35" s="7" t="e">
        <f>IFERROR(INDEX(табл_Упражнения[],Конец_упражнений-Начало_упражнений-H35,3),NA())</f>
        <v>#N/A</v>
      </c>
      <c r="H35" s="7">
        <v>11</v>
      </c>
    </row>
    <row r="36" spans="2:8" x14ac:dyDescent="0.2">
      <c r="B36" s="3"/>
      <c r="C36" s="3"/>
      <c r="D36" s="6" t="str">
        <f>IFERROR(INDEX(табл_Упражнения[],Конец_упражнений-Начало_упражнений-H36,1),"")</f>
        <v/>
      </c>
      <c r="E36" s="7" t="str">
        <f t="shared" si="1"/>
        <v/>
      </c>
      <c r="F36" s="7" t="e">
        <f>IFERROR(INDEX(табл_Упражнения[],Конец_упражнений-Начало_упражнений-H36,2),NA())</f>
        <v>#N/A</v>
      </c>
      <c r="G36" s="7" t="e">
        <f>IFERROR(INDEX(табл_Упражнения[],Конец_упражнений-Начало_упражнений-H36,3),NA())</f>
        <v>#N/A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dcterms:created xsi:type="dcterms:W3CDTF">2014-04-14T19:30:57Z</dcterms:created>
  <dcterms:modified xsi:type="dcterms:W3CDTF">2018-01-18T05:09:22Z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